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<sst xmlns="http://schemas.openxmlformats.org/spreadsheetml/2006/main" count="148" uniqueCount="127">
  <si>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</si>
  <si>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</si>
  <si>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</si>
  <si>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</si>
  <si>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</si>
  <si>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</si>
  <si>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</si>
  <si>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</si>
  <si>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</si>
  <si>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</si>
  <si>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</si>
  <si>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</si>
  <si>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</si>
  <si>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</si>
  <si>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</si>
  <si>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</si>
  <si>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</si>
  <si>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</si>
  <si>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</si>
  <si>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</si>
  <si>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</si>
  <si>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</si>
  <si>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</si>
  <si>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</si>
  <si>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</si>
  <si>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</si>
  <si>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</si>
  <si>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</si>
  <si>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</si>
  <si>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</si>
  <si>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</si>
  <si>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</si>
  <si>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</si>
  <si>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</si>
  <si>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</si>
  <si>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</si>
  <si>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</si>
  <si>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</si>
  <si>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</si>
  <si>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</si>
  <si>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</si>
  <si>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</si>
  <si>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</si>
  <si>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</si>
  <si>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</si>
  <si>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</si>
  <si>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</si>
  <si>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</si>
  <si>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</si>
  <si>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</si>
  <si>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</si>
  <si>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</si>
  <si>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</si>
  <si>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</si>
  <si>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</si>
  <si>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</si>
  <si>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</si>
  <si>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</si>
  <si>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</si>
  <si>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</si>
  <si>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</si>
  <si>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</si>
  <si>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</si>
  <si>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</si>
  <si>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</si>
  <si>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</si>
  <si>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</si>
  <si>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</si>
  <si>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</si>
  <si>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</si>
  <si>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</si>
  <si>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</si>
  <si>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</si>
  <si>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</si>
  <si>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</si>
  <si>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</si>
  <si>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</si>
  <si>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</si>
  <si>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</si>
  <si>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</si>
  <si>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</si>
  <si>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</si>
  <si>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</si>
  <si>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</si>
  <si>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</si>
  <si>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</si>
  <si>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</si>
  <si>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</si>
  <si>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</si>
  <si>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</si>
  <si>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</si>
  <si>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</si>
  <si>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</si>
  <si>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</si>
  <si>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</si>
  <si>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</si>
  <si>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</si>
  <si>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</si>
  <si>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</si>
  <si>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</si>
  <si>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</si>
  <si>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</si>
  <si>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</si>
  <si>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</si>
  <si>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</si>
  <si>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</si>
  <si>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</si>
  <si>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</si>
  <si>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</si>
  <si>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</si>
  <si>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</si>
  <si>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</si>
  <si>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</si>
  <si>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</si>
  <si>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</si>
  <si>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</si>
  <si>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</si>
  <si>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</si>
  <si>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</si>
  <si>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</si>
  <si>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перший квартал 2020 року</t>
  </si>
  <si>
    <t>А. КОРЕНЕВ</t>
  </si>
  <si>
    <t>Т. СЕМЕНКО</t>
  </si>
  <si>
    <t>(056) 720-97-63</t>
  </si>
  <si>
    <t>(056) 720-97-88</t>
  </si>
  <si>
    <t>inbox@adm.dp.court.gov.ua</t>
  </si>
  <si>
    <t>3 квітня 2020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</si>
</sst>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&amp;L6C058343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2772</v>
      </c>
      <c r="E1" s="70">
        <v>2772</v>
      </c>
      <c r="F1" s="70">
        <v>2772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2759</v>
      </c>
      <c r="D39" s="86">
        <f aca="true" t="shared" si="3" ref="D39:K39">SUM(D40,D47,D48,D49)</f>
        <v>5644591.049999979</v>
      </c>
      <c r="E39" s="74">
        <f t="shared" si="3"/>
        <v>2270</v>
      </c>
      <c r="F39" s="86">
        <f t="shared" si="3"/>
        <v>5650968.7099999795</v>
      </c>
      <c r="G39" s="74">
        <f t="shared" si="3"/>
        <v>75</v>
      </c>
      <c r="H39" s="86">
        <f t="shared" si="3"/>
        <v>248289.36999999997</v>
      </c>
      <c r="I39" s="74">
        <f t="shared" si="3"/>
        <v>29</v>
      </c>
      <c r="J39" s="86">
        <f t="shared" si="3"/>
        <v>50935</v>
      </c>
      <c r="K39" s="74">
        <f t="shared" si="3"/>
        <v>383</v>
      </c>
      <c r="L39" s="86">
        <f>SUM(L40,L47,L48,L49)</f>
        <v>326912.12999999797</v>
      </c>
    </row>
    <row r="40" spans="1:12" ht="21" customHeight="1">
      <c r="A40" s="61">
        <v>35</v>
      </c>
      <c r="B40" s="64" t="s">
        <v>85</v>
      </c>
      <c r="C40" s="75">
        <f>SUM(C41,C44)</f>
        <v>2589</v>
      </c>
      <c r="D40" s="87">
        <f>SUM(D41,D44)</f>
        <v>5536235.839999979</v>
      </c>
      <c r="E40" s="75">
        <f aca="true" t="shared" si="4" ref="E40:L40">SUM(E41,E44)</f>
        <v>2106</v>
      </c>
      <c r="F40" s="87">
        <f t="shared" si="4"/>
        <v>5546867.71999998</v>
      </c>
      <c r="G40" s="75">
        <f t="shared" si="4"/>
        <v>72</v>
      </c>
      <c r="H40" s="87">
        <f t="shared" si="4"/>
        <v>246451.84999999998</v>
      </c>
      <c r="I40" s="75">
        <f t="shared" si="4"/>
        <v>29</v>
      </c>
      <c r="J40" s="87">
        <f t="shared" si="4"/>
        <v>50935</v>
      </c>
      <c r="K40" s="75">
        <f t="shared" si="4"/>
        <v>380</v>
      </c>
      <c r="L40" s="87">
        <f t="shared" si="4"/>
        <v>325020.329999998</v>
      </c>
    </row>
    <row r="41" spans="1:12" ht="19.5" customHeight="1">
      <c r="A41" s="61">
        <v>36</v>
      </c>
      <c r="B41" s="64" t="s">
        <v>86</v>
      </c>
      <c r="C41" s="76">
        <v>465</v>
      </c>
      <c r="D41" s="88">
        <v>2792543.19</v>
      </c>
      <c r="E41" s="77">
        <v>446</v>
      </c>
      <c r="F41" s="89">
        <v>2775152.25</v>
      </c>
      <c r="G41" s="76">
        <v>15</v>
      </c>
      <c r="H41" s="88">
        <v>136954.55</v>
      </c>
      <c r="I41" s="78">
        <v>1</v>
      </c>
      <c r="J41" s="93">
        <v>2305.2</v>
      </c>
      <c r="K41" s="77">
        <v>3</v>
      </c>
      <c r="L41" s="89">
        <v>2993.93</v>
      </c>
    </row>
    <row r="42" spans="1:12" ht="16.5" customHeight="1">
      <c r="A42" s="61">
        <v>37</v>
      </c>
      <c r="B42" s="65" t="s">
        <v>87</v>
      </c>
      <c r="C42" s="76">
        <v>311</v>
      </c>
      <c r="D42" s="88">
        <v>2551536.32</v>
      </c>
      <c r="E42" s="77">
        <v>302</v>
      </c>
      <c r="F42" s="89">
        <v>2537570.41</v>
      </c>
      <c r="G42" s="76">
        <v>9</v>
      </c>
      <c r="H42" s="88">
        <v>126722.55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154</v>
      </c>
      <c r="D43" s="88">
        <v>241006.87</v>
      </c>
      <c r="E43" s="77">
        <v>144</v>
      </c>
      <c r="F43" s="89">
        <v>237581.84</v>
      </c>
      <c r="G43" s="76">
        <v>6</v>
      </c>
      <c r="H43" s="88">
        <v>10232</v>
      </c>
      <c r="I43" s="78">
        <v>1</v>
      </c>
      <c r="J43" s="93">
        <v>2305.2</v>
      </c>
      <c r="K43" s="77">
        <v>3</v>
      </c>
      <c r="L43" s="89">
        <v>2993.93</v>
      </c>
    </row>
    <row r="44" spans="1:12" ht="21" customHeight="1">
      <c r="A44" s="61">
        <v>39</v>
      </c>
      <c r="B44" s="64" t="s">
        <v>88</v>
      </c>
      <c r="C44" s="76">
        <v>2124</v>
      </c>
      <c r="D44" s="88">
        <v>2743692.64999998</v>
      </c>
      <c r="E44" s="77">
        <v>1660</v>
      </c>
      <c r="F44" s="89">
        <v>2771715.46999998</v>
      </c>
      <c r="G44" s="76">
        <v>57</v>
      </c>
      <c r="H44" s="88">
        <v>109497.3</v>
      </c>
      <c r="I44" s="78">
        <v>28</v>
      </c>
      <c r="J44" s="93">
        <v>48629.8</v>
      </c>
      <c r="K44" s="77">
        <v>377</v>
      </c>
      <c r="L44" s="89">
        <v>322026.399999998</v>
      </c>
    </row>
    <row r="45" spans="1:12" ht="30" customHeight="1">
      <c r="A45" s="61">
        <v>40</v>
      </c>
      <c r="B45" s="65" t="s">
        <v>89</v>
      </c>
      <c r="C45" s="76">
        <v>637</v>
      </c>
      <c r="D45" s="88">
        <v>1521942.4</v>
      </c>
      <c r="E45" s="77">
        <v>579</v>
      </c>
      <c r="F45" s="89">
        <v>1863693.89</v>
      </c>
      <c r="G45" s="76">
        <v>30</v>
      </c>
      <c r="H45" s="88">
        <v>87285.5</v>
      </c>
      <c r="I45" s="78">
        <v>23</v>
      </c>
      <c r="J45" s="93">
        <v>46085.2</v>
      </c>
      <c r="K45" s="77">
        <v>4</v>
      </c>
      <c r="L45" s="89">
        <v>8408</v>
      </c>
    </row>
    <row r="46" spans="1:12" ht="21" customHeight="1">
      <c r="A46" s="61">
        <v>41</v>
      </c>
      <c r="B46" s="65" t="s">
        <v>79</v>
      </c>
      <c r="C46" s="76">
        <v>1487</v>
      </c>
      <c r="D46" s="88">
        <v>1221750.25000003</v>
      </c>
      <c r="E46" s="77">
        <v>1081</v>
      </c>
      <c r="F46" s="89">
        <v>908021.580000012</v>
      </c>
      <c r="G46" s="76">
        <v>27</v>
      </c>
      <c r="H46" s="88">
        <v>22211.8</v>
      </c>
      <c r="I46" s="78">
        <v>5</v>
      </c>
      <c r="J46" s="93">
        <v>2544.6</v>
      </c>
      <c r="K46" s="77">
        <v>373</v>
      </c>
      <c r="L46" s="89">
        <v>313618.399999998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4512.6</v>
      </c>
      <c r="E47" s="77">
        <v>3</v>
      </c>
      <c r="F47" s="89">
        <v>4512.6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167</v>
      </c>
      <c r="D49" s="88">
        <v>103842.61</v>
      </c>
      <c r="E49" s="77">
        <v>161</v>
      </c>
      <c r="F49" s="89">
        <v>99588.3900000001</v>
      </c>
      <c r="G49" s="76">
        <v>3</v>
      </c>
      <c r="H49" s="88">
        <v>1837.52</v>
      </c>
      <c r="I49" s="78">
        <v>0</v>
      </c>
      <c r="J49" s="93">
        <v>0</v>
      </c>
      <c r="K49" s="77">
        <v>3</v>
      </c>
      <c r="L49" s="89">
        <v>1891.8</v>
      </c>
    </row>
    <row r="50" spans="1:12" ht="21.75" customHeight="1">
      <c r="A50" s="61">
        <v>45</v>
      </c>
      <c r="B50" s="63" t="s">
        <v>116</v>
      </c>
      <c r="C50" s="74">
        <f>SUM(C51:C54)</f>
        <v>11</v>
      </c>
      <c r="D50" s="86">
        <f aca="true" t="shared" si="5" ref="D50:L50">SUM(D51:D54)</f>
        <v>365.73</v>
      </c>
      <c r="E50" s="74">
        <f t="shared" si="5"/>
        <v>11</v>
      </c>
      <c r="F50" s="86">
        <f t="shared" si="5"/>
        <v>424.41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11</v>
      </c>
      <c r="D51" s="87">
        <v>365.73</v>
      </c>
      <c r="E51" s="79">
        <v>11</v>
      </c>
      <c r="F51" s="90">
        <v>424.41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2770</v>
      </c>
      <c r="D56" s="86">
        <f aca="true" t="shared" si="6" ref="D56:L56">SUM(D6,D28,D39,D50,D55)</f>
        <v>5644956.77999998</v>
      </c>
      <c r="E56" s="74">
        <f t="shared" si="6"/>
        <v>2281</v>
      </c>
      <c r="F56" s="86">
        <f t="shared" si="6"/>
        <v>5651393.11999998</v>
      </c>
      <c r="G56" s="74">
        <f t="shared" si="6"/>
        <v>75</v>
      </c>
      <c r="H56" s="86">
        <f t="shared" si="6"/>
        <v>248289.36999999997</v>
      </c>
      <c r="I56" s="74">
        <f t="shared" si="6"/>
        <v>29</v>
      </c>
      <c r="J56" s="86">
        <f t="shared" si="6"/>
        <v>50935</v>
      </c>
      <c r="K56" s="74">
        <f t="shared" si="6"/>
        <v>383</v>
      </c>
      <c r="L56" s="86">
        <f t="shared" si="6"/>
        <v>326912.12999999797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&amp;L6C058343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342</v>
      </c>
      <c r="F4" s="84">
        <f>SUM(F5:F25)</f>
        <v>289916.929999999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21</v>
      </c>
      <c r="F5" s="85">
        <v>18128.33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6</v>
      </c>
      <c r="F11" s="85">
        <v>5044.8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11</v>
      </c>
      <c r="F12" s="85">
        <v>9248.8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23</v>
      </c>
      <c r="F13" s="85">
        <v>19128.2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42</v>
      </c>
      <c r="F14" s="85">
        <v>35313.6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8</v>
      </c>
      <c r="F16" s="85">
        <v>6726.4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226</v>
      </c>
      <c r="F17" s="85">
        <v>192122.799999999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2</v>
      </c>
      <c r="F18" s="85">
        <v>1681.6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3</v>
      </c>
      <c r="F21" s="85">
        <v>2522.4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&amp;L6C058343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2018-03-15T06:41:01Z</cp:lastPrinted>
  <dcterms:created xsi:type="dcterms:W3CDTF">1996-10-08T23:32:33Z</dcterms:created>
  <dcterms:modified xsi:type="dcterms:W3CDTF">2020-05-07T10:40:49Z</dcterms:modified>
  <cp:category/>
  <cp:version/>
  <cp:contentType/>
  <cp:contentStatus/>
</cp:coreProperties>
</file>