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<sst xmlns="http://schemas.openxmlformats.org/spreadsheetml/2006/main" count="148" uniqueCount="127">
  <si>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</si>
  <si>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</si>
  <si>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</si>
  <si>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</si>
  <si>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</si>
  <si>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</si>
  <si>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</si>
  <si>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</si>
  <si>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</si>
  <si>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</si>
  <si>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</si>
  <si>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</si>
  <si>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</si>
  <si>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</si>
  <si>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</si>
  <si>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</si>
  <si>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</si>
  <si>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</si>
  <si>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</si>
  <si>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</si>
  <si>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</si>
  <si>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</si>
  <si>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</si>
  <si>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</si>
  <si>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</si>
  <si>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</si>
  <si>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</si>
  <si>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</si>
  <si>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</si>
  <si>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</si>
  <si>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</si>
  <si>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</si>
  <si>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</si>
  <si>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</si>
  <si>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</si>
  <si>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</si>
  <si>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</si>
  <si>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</si>
  <si>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</si>
  <si>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</si>
  <si>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</si>
  <si>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</si>
  <si>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</si>
  <si>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</si>
  <si>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</si>
  <si>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</si>
  <si>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</si>
  <si>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</si>
  <si>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</si>
  <si>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</si>
  <si>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</si>
  <si>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</si>
  <si>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</si>
  <si>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</si>
  <si>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</si>
  <si>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</si>
  <si>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</si>
  <si>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</si>
  <si>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</si>
  <si>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</si>
  <si>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</si>
  <si>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</si>
  <si>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</si>
  <si>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</si>
  <si>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</si>
  <si>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</si>
  <si>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</si>
  <si>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</si>
  <si>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</si>
  <si>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</si>
  <si>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</si>
  <si>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</si>
  <si>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</si>
  <si>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</si>
  <si>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</si>
  <si>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</si>
  <si>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</si>
  <si>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</si>
  <si>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</si>
  <si>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</si>
  <si>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</si>
  <si>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</si>
  <si>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</si>
  <si>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</si>
  <si>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</si>
  <si>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</si>
  <si>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</si>
  <si>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</si>
  <si>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</si>
  <si>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</si>
  <si>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</si>
  <si>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</si>
  <si>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</si>
  <si>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</si>
  <si>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</si>
  <si>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</si>
  <si>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</si>
  <si>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</si>
  <si>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</si>
  <si>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</si>
  <si>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</si>
  <si>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</si>
  <si>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</si>
  <si>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</si>
  <si>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</si>
  <si>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</si>
  <si>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</si>
  <si>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</si>
  <si>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</si>
  <si>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</si>
  <si>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</si>
  <si>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</si>
  <si>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</si>
  <si>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</si>
  <si>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</si>
  <si>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</si>
  <si>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</si>
  <si>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</si>
  <si>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</si>
  <si>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</si>
  <si>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перше півріччя 2019 року</t>
  </si>
  <si>
    <t>І. О. Верба</t>
  </si>
  <si>
    <t>Є. І. Ричка</t>
  </si>
  <si>
    <t>(056) 720-97-63</t>
  </si>
  <si>
    <t>(056) 720-97-89</t>
  </si>
  <si>
    <t>inbox@adm.dp.court.gov.ua</t>
  </si>
  <si>
    <t>5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</si>
</sst>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&amp;L868C9D06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5005</v>
      </c>
      <c r="E1" s="70">
        <v>5005</v>
      </c>
      <c r="F1" s="70">
        <v>5005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.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2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.75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.75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4990</v>
      </c>
      <c r="D39" s="86">
        <f aca="true" t="shared" si="3" ref="D39:K39">SUM(D40,D47,D48,D49)</f>
        <v>14015036.58000019</v>
      </c>
      <c r="E39" s="74">
        <f t="shared" si="3"/>
        <v>4285</v>
      </c>
      <c r="F39" s="86">
        <f t="shared" si="3"/>
        <v>14015091.430000108</v>
      </c>
      <c r="G39" s="74">
        <f t="shared" si="3"/>
        <v>118</v>
      </c>
      <c r="H39" s="86">
        <f t="shared" si="3"/>
        <v>538368.04</v>
      </c>
      <c r="I39" s="74">
        <f t="shared" si="3"/>
        <v>59</v>
      </c>
      <c r="J39" s="86">
        <f t="shared" si="3"/>
        <v>129660.73999999999</v>
      </c>
      <c r="K39" s="74">
        <f t="shared" si="3"/>
        <v>510</v>
      </c>
      <c r="L39" s="86">
        <f>SUM(L40,L47,L48,L49)</f>
        <v>391884.000000002</v>
      </c>
    </row>
    <row r="40" spans="1:12" ht="21" customHeight="1">
      <c r="A40" s="61">
        <v>35</v>
      </c>
      <c r="B40" s="64" t="s">
        <v>85</v>
      </c>
      <c r="C40" s="75">
        <f>SUM(C41,C44)</f>
        <v>4618</v>
      </c>
      <c r="D40" s="87">
        <f>SUM(D41,D44)</f>
        <v>13797989.65000019</v>
      </c>
      <c r="E40" s="75">
        <f aca="true" t="shared" si="4" ref="E40:L40">SUM(E41,E44)</f>
        <v>3923</v>
      </c>
      <c r="F40" s="87">
        <f t="shared" si="4"/>
        <v>13800836.050000109</v>
      </c>
      <c r="G40" s="75">
        <f t="shared" si="4"/>
        <v>111</v>
      </c>
      <c r="H40" s="87">
        <f t="shared" si="4"/>
        <v>534716.8</v>
      </c>
      <c r="I40" s="75">
        <f t="shared" si="4"/>
        <v>58</v>
      </c>
      <c r="J40" s="87">
        <f t="shared" si="4"/>
        <v>129468.63999999998</v>
      </c>
      <c r="K40" s="75">
        <f t="shared" si="4"/>
        <v>508</v>
      </c>
      <c r="L40" s="87">
        <f t="shared" si="4"/>
        <v>390731.400000002</v>
      </c>
    </row>
    <row r="41" spans="1:12" ht="19.5" customHeight="1">
      <c r="A41" s="61">
        <v>36</v>
      </c>
      <c r="B41" s="64" t="s">
        <v>86</v>
      </c>
      <c r="C41" s="76">
        <v>882</v>
      </c>
      <c r="D41" s="88">
        <v>6617160.25000001</v>
      </c>
      <c r="E41" s="77">
        <v>856</v>
      </c>
      <c r="F41" s="89">
        <v>6989981.93000001</v>
      </c>
      <c r="G41" s="76">
        <v>20</v>
      </c>
      <c r="H41" s="88">
        <v>400177.66</v>
      </c>
      <c r="I41" s="78">
        <v>5</v>
      </c>
      <c r="J41" s="93">
        <v>85888.93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693</v>
      </c>
      <c r="D42" s="88">
        <v>6130804.18999999</v>
      </c>
      <c r="E42" s="77">
        <v>673</v>
      </c>
      <c r="F42" s="89">
        <v>6513709.05</v>
      </c>
      <c r="G42" s="76">
        <v>15</v>
      </c>
      <c r="H42" s="88">
        <v>392537.86</v>
      </c>
      <c r="I42" s="78">
        <v>3</v>
      </c>
      <c r="J42" s="93">
        <v>82911.38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189</v>
      </c>
      <c r="D43" s="88">
        <v>486356.060000001</v>
      </c>
      <c r="E43" s="77">
        <v>183</v>
      </c>
      <c r="F43" s="89">
        <v>476272.880000001</v>
      </c>
      <c r="G43" s="76">
        <v>5</v>
      </c>
      <c r="H43" s="88">
        <v>7639.8</v>
      </c>
      <c r="I43" s="78">
        <v>2</v>
      </c>
      <c r="J43" s="93">
        <v>2977.55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3736</v>
      </c>
      <c r="D44" s="88">
        <v>7180829.40000018</v>
      </c>
      <c r="E44" s="77">
        <v>3067</v>
      </c>
      <c r="F44" s="89">
        <v>6810854.1200001</v>
      </c>
      <c r="G44" s="76">
        <v>91</v>
      </c>
      <c r="H44" s="88">
        <v>134539.14</v>
      </c>
      <c r="I44" s="78">
        <v>53</v>
      </c>
      <c r="J44" s="93">
        <v>43579.71</v>
      </c>
      <c r="K44" s="77">
        <v>508</v>
      </c>
      <c r="L44" s="89">
        <v>390731.400000002</v>
      </c>
    </row>
    <row r="45" spans="1:12" ht="30" customHeight="1">
      <c r="A45" s="61">
        <v>40</v>
      </c>
      <c r="B45" s="65" t="s">
        <v>89</v>
      </c>
      <c r="C45" s="76">
        <v>1478</v>
      </c>
      <c r="D45" s="88">
        <v>5392186.6</v>
      </c>
      <c r="E45" s="77">
        <v>1406</v>
      </c>
      <c r="F45" s="89">
        <v>5438483.7</v>
      </c>
      <c r="G45" s="76">
        <v>48</v>
      </c>
      <c r="H45" s="88">
        <v>96400.5</v>
      </c>
      <c r="I45" s="78">
        <v>16</v>
      </c>
      <c r="J45" s="93">
        <v>17871.92</v>
      </c>
      <c r="K45" s="77">
        <v>1</v>
      </c>
      <c r="L45" s="89">
        <v>1921</v>
      </c>
    </row>
    <row r="46" spans="1:12" ht="21" customHeight="1">
      <c r="A46" s="61">
        <v>41</v>
      </c>
      <c r="B46" s="65" t="s">
        <v>79</v>
      </c>
      <c r="C46" s="76">
        <v>2258</v>
      </c>
      <c r="D46" s="88">
        <v>1788642.79999996</v>
      </c>
      <c r="E46" s="77">
        <v>1661</v>
      </c>
      <c r="F46" s="89">
        <v>1372370.41999999</v>
      </c>
      <c r="G46" s="76">
        <v>43</v>
      </c>
      <c r="H46" s="88">
        <v>38138.64</v>
      </c>
      <c r="I46" s="78">
        <v>37</v>
      </c>
      <c r="J46" s="93">
        <v>25707.79</v>
      </c>
      <c r="K46" s="77">
        <v>507</v>
      </c>
      <c r="L46" s="89">
        <v>388810.400000002</v>
      </c>
    </row>
    <row r="47" spans="1:12" ht="45" customHeight="1">
      <c r="A47" s="61">
        <v>42</v>
      </c>
      <c r="B47" s="64" t="s">
        <v>90</v>
      </c>
      <c r="C47" s="76">
        <v>5</v>
      </c>
      <c r="D47" s="88">
        <v>10425.4</v>
      </c>
      <c r="E47" s="77">
        <v>5</v>
      </c>
      <c r="F47" s="89">
        <v>10422.4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367</v>
      </c>
      <c r="D49" s="88">
        <v>206621.529999999</v>
      </c>
      <c r="E49" s="77">
        <v>357</v>
      </c>
      <c r="F49" s="89">
        <v>203832.979999999</v>
      </c>
      <c r="G49" s="76">
        <v>7</v>
      </c>
      <c r="H49" s="88">
        <v>3651.24</v>
      </c>
      <c r="I49" s="78">
        <v>1</v>
      </c>
      <c r="J49" s="93">
        <v>192.1</v>
      </c>
      <c r="K49" s="77">
        <v>2</v>
      </c>
      <c r="L49" s="89">
        <v>1152.6</v>
      </c>
    </row>
    <row r="50" spans="1:12" ht="21.75" customHeight="1">
      <c r="A50" s="61">
        <v>45</v>
      </c>
      <c r="B50" s="63" t="s">
        <v>116</v>
      </c>
      <c r="C50" s="74">
        <f>SUM(C51:C54)</f>
        <v>1</v>
      </c>
      <c r="D50" s="86">
        <f aca="true" t="shared" si="5" ref="D50:L50">SUM(D51:D54)</f>
        <v>57.63</v>
      </c>
      <c r="E50" s="74">
        <f t="shared" si="5"/>
        <v>1</v>
      </c>
      <c r="F50" s="86">
        <f t="shared" si="5"/>
        <v>57.63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57.63</v>
      </c>
      <c r="E52" s="79">
        <v>1</v>
      </c>
      <c r="F52" s="90">
        <v>57.63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3.5">
      <c r="A56" s="61">
        <v>51</v>
      </c>
      <c r="B56" s="62" t="s">
        <v>117</v>
      </c>
      <c r="C56" s="74">
        <f>SUM(C6,C28,C39,C50,C55)</f>
        <v>4991</v>
      </c>
      <c r="D56" s="86">
        <f aca="true" t="shared" si="6" ref="D56:L56">SUM(D6,D28,D39,D50,D55)</f>
        <v>14015094.21000019</v>
      </c>
      <c r="E56" s="74">
        <f t="shared" si="6"/>
        <v>4286</v>
      </c>
      <c r="F56" s="86">
        <f t="shared" si="6"/>
        <v>14015149.060000109</v>
      </c>
      <c r="G56" s="74">
        <f t="shared" si="6"/>
        <v>118</v>
      </c>
      <c r="H56" s="86">
        <f t="shared" si="6"/>
        <v>538368.04</v>
      </c>
      <c r="I56" s="74">
        <f t="shared" si="6"/>
        <v>59</v>
      </c>
      <c r="J56" s="86">
        <f t="shared" si="6"/>
        <v>129660.73999999999</v>
      </c>
      <c r="K56" s="74">
        <f t="shared" si="6"/>
        <v>510</v>
      </c>
      <c r="L56" s="86">
        <f t="shared" si="6"/>
        <v>391884.000000002</v>
      </c>
    </row>
    <row r="57" spans="3:12" ht="11.25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1.25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&amp;L868C9D06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449</v>
      </c>
      <c r="F4" s="84">
        <f>SUM(F5:F24)</f>
        <v>345011.6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46</v>
      </c>
      <c r="F5" s="85">
        <v>36306.9</v>
      </c>
    </row>
    <row r="6" spans="1:6" ht="24" customHeight="1">
      <c r="A6" s="42">
        <v>3</v>
      </c>
      <c r="B6" s="170" t="s">
        <v>62</v>
      </c>
      <c r="C6" s="171"/>
      <c r="D6" s="172"/>
      <c r="E6" s="83">
        <v>5</v>
      </c>
      <c r="F6" s="85">
        <v>3842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34</v>
      </c>
      <c r="F11" s="85">
        <v>26125.6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16</v>
      </c>
      <c r="F12" s="85">
        <v>12294.4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46</v>
      </c>
      <c r="F13" s="85">
        <v>35346.4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106</v>
      </c>
      <c r="F14" s="85">
        <v>80682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7</v>
      </c>
      <c r="F16" s="85">
        <v>5378.8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178</v>
      </c>
      <c r="F17" s="85">
        <v>136583.1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2</v>
      </c>
      <c r="F18" s="85">
        <v>1536.8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8</v>
      </c>
      <c r="F21" s="85">
        <v>6147.2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1</v>
      </c>
      <c r="F22" s="85">
        <v>768.4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&amp;L868C9D06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</cp:lastModifiedBy>
  <cp:lastPrinted>2018-03-15T06:41:01Z</cp:lastPrinted>
  <dcterms:created xsi:type="dcterms:W3CDTF">1996-10-08T23:32:33Z</dcterms:created>
  <dcterms:modified xsi:type="dcterms:W3CDTF">2019-08-06T09:46:13Z</dcterms:modified>
  <cp:category/>
  <cp:version/>
  <cp:contentType/>
  <cp:contentStatus/>
</cp:coreProperties>
</file>