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<sst xmlns="http://schemas.openxmlformats.org/spreadsheetml/2006/main" count="148" uniqueCount="127">
  <si>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</si>
  <si>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</si>
  <si>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</si>
  <si>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</si>
  <si>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</si>
  <si>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</si>
  <si>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</si>
  <si>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</si>
  <si>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</si>
  <si>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</si>
  <si>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</si>
  <si>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</si>
  <si>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</si>
  <si>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</si>
  <si>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</si>
  <si>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</si>
  <si>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</si>
  <si>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</si>
  <si>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</si>
  <si>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</si>
  <si>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</si>
  <si>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</si>
  <si>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</si>
  <si>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</si>
  <si>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</si>
  <si>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</si>
  <si>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</si>
  <si>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</si>
  <si>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</si>
  <si>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</si>
  <si>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</si>
  <si>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</si>
  <si>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</si>
  <si>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</si>
  <si>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</si>
  <si>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</si>
  <si>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</si>
  <si>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</si>
  <si>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</si>
  <si>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</si>
  <si>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</si>
  <si>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</si>
  <si>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</si>
  <si>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</si>
  <si>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</si>
  <si>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</si>
  <si>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</si>
  <si>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</si>
  <si>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</si>
  <si>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</si>
  <si>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</si>
  <si>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</si>
  <si>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</si>
  <si>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</si>
  <si>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</si>
  <si>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</si>
  <si>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</si>
  <si>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</si>
  <si>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</si>
  <si>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</si>
  <si>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</si>
  <si>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</si>
  <si>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</si>
  <si>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</si>
  <si>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</si>
  <si>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</si>
  <si>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</si>
  <si>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</si>
  <si>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</si>
  <si>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</si>
  <si>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</si>
  <si>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</si>
  <si>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</si>
  <si>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</si>
  <si>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</si>
  <si>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</si>
  <si>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</si>
  <si>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</si>
  <si>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</si>
  <si>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</si>
  <si>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</si>
  <si>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</si>
  <si>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</si>
  <si>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</si>
  <si>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</si>
  <si>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</si>
  <si>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</si>
  <si>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</si>
  <si>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</si>
  <si>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</si>
  <si>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</si>
  <si>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</si>
  <si>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</si>
  <si>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</si>
  <si>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</si>
  <si>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</si>
  <si>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</si>
  <si>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</si>
  <si>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</si>
  <si>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</si>
  <si>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</si>
  <si>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</si>
  <si>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</si>
  <si>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</si>
  <si>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</si>
  <si>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</si>
  <si>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</si>
  <si>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</si>
  <si>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</si>
  <si>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</si>
  <si>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</si>
  <si>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</si>
  <si>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</si>
  <si>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</si>
  <si>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</si>
  <si>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</si>
  <si>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</si>
  <si>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</si>
  <si>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</si>
  <si>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</si>
  <si>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перше півріччя 2021 року</t>
  </si>
  <si>
    <t>Н. ЗАХАРЧУК-БОРИСЕНКО</t>
  </si>
  <si>
    <t>Т. СЕМЕНКО</t>
  </si>
  <si>
    <t>(056) 720-97-63</t>
  </si>
  <si>
    <t>(056) 720-97-88</t>
  </si>
  <si>
    <t>inbox@adm.dp.court.gov.ua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</si>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</sst>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&amp;L9F679AF5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8584</v>
      </c>
      <c r="E1" s="70">
        <v>8584</v>
      </c>
      <c r="F1" s="70">
        <v>8584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8574</v>
      </c>
      <c r="D39" s="86">
        <f aca="true" t="shared" si="3" ref="D39:K39">SUM(D40,D47,D48,D49)</f>
        <v>14105332.71</v>
      </c>
      <c r="E39" s="74">
        <f t="shared" si="3"/>
        <v>6321</v>
      </c>
      <c r="F39" s="86">
        <f t="shared" si="3"/>
        <v>14105703.219999999</v>
      </c>
      <c r="G39" s="74">
        <f t="shared" si="3"/>
        <v>215</v>
      </c>
      <c r="H39" s="86">
        <f t="shared" si="3"/>
        <v>463508.66</v>
      </c>
      <c r="I39" s="74">
        <f t="shared" si="3"/>
        <v>11</v>
      </c>
      <c r="J39" s="86">
        <f t="shared" si="3"/>
        <v>22604.93</v>
      </c>
      <c r="K39" s="74">
        <f t="shared" si="3"/>
        <v>1991</v>
      </c>
      <c r="L39" s="86">
        <f>SUM(L40,L47,L48,L49)</f>
        <v>1816681</v>
      </c>
    </row>
    <row r="40" spans="1:12" ht="21" customHeight="1">
      <c r="A40" s="61">
        <v>35</v>
      </c>
      <c r="B40" s="64" t="s">
        <v>85</v>
      </c>
      <c r="C40" s="75">
        <f>SUM(C41,C44)</f>
        <v>8329</v>
      </c>
      <c r="D40" s="87">
        <f>SUM(D41,D44)</f>
        <v>13937806.71</v>
      </c>
      <c r="E40" s="75">
        <f aca="true" t="shared" si="4" ref="E40:L40">SUM(E41,E44)</f>
        <v>6088</v>
      </c>
      <c r="F40" s="87">
        <f t="shared" si="4"/>
        <v>13942856.79</v>
      </c>
      <c r="G40" s="75">
        <f t="shared" si="4"/>
        <v>205</v>
      </c>
      <c r="H40" s="87">
        <f t="shared" si="4"/>
        <v>456926.86</v>
      </c>
      <c r="I40" s="75">
        <f t="shared" si="4"/>
        <v>11</v>
      </c>
      <c r="J40" s="87">
        <f t="shared" si="4"/>
        <v>22604.93</v>
      </c>
      <c r="K40" s="75">
        <f t="shared" si="4"/>
        <v>1990</v>
      </c>
      <c r="L40" s="87">
        <f t="shared" si="4"/>
        <v>1816000</v>
      </c>
    </row>
    <row r="41" spans="1:12" ht="19.5" customHeight="1">
      <c r="A41" s="61">
        <v>36</v>
      </c>
      <c r="B41" s="64" t="s">
        <v>86</v>
      </c>
      <c r="C41" s="76">
        <v>744</v>
      </c>
      <c r="D41" s="88">
        <v>4246739.11</v>
      </c>
      <c r="E41" s="77">
        <v>719</v>
      </c>
      <c r="F41" s="89">
        <v>4341898.09</v>
      </c>
      <c r="G41" s="76">
        <v>22</v>
      </c>
      <c r="H41" s="88">
        <v>110200.14</v>
      </c>
      <c r="I41" s="78">
        <v>2</v>
      </c>
      <c r="J41" s="93">
        <v>10548.53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597</v>
      </c>
      <c r="D42" s="88">
        <v>3968239.2</v>
      </c>
      <c r="E42" s="77">
        <v>581</v>
      </c>
      <c r="F42" s="89">
        <v>4070752.28</v>
      </c>
      <c r="G42" s="76">
        <v>14</v>
      </c>
      <c r="H42" s="88">
        <v>96114.06</v>
      </c>
      <c r="I42" s="78">
        <v>1</v>
      </c>
      <c r="J42" s="93">
        <v>8959.53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147</v>
      </c>
      <c r="D43" s="88">
        <v>278499.91</v>
      </c>
      <c r="E43" s="77">
        <v>138</v>
      </c>
      <c r="F43" s="89">
        <v>271145.81</v>
      </c>
      <c r="G43" s="76">
        <v>8</v>
      </c>
      <c r="H43" s="88">
        <v>14086.08</v>
      </c>
      <c r="I43" s="78">
        <v>1</v>
      </c>
      <c r="J43" s="93">
        <v>1589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7585</v>
      </c>
      <c r="D44" s="88">
        <v>9691067.6</v>
      </c>
      <c r="E44" s="77">
        <v>5369</v>
      </c>
      <c r="F44" s="89">
        <v>9600958.7</v>
      </c>
      <c r="G44" s="76">
        <v>183</v>
      </c>
      <c r="H44" s="88">
        <v>346726.72</v>
      </c>
      <c r="I44" s="78">
        <v>9</v>
      </c>
      <c r="J44" s="93">
        <v>12056.4</v>
      </c>
      <c r="K44" s="77">
        <v>1990</v>
      </c>
      <c r="L44" s="89">
        <v>1816000</v>
      </c>
    </row>
    <row r="45" spans="1:12" ht="30" customHeight="1">
      <c r="A45" s="61">
        <v>40</v>
      </c>
      <c r="B45" s="65" t="s">
        <v>89</v>
      </c>
      <c r="C45" s="76">
        <v>1603</v>
      </c>
      <c r="D45" s="88">
        <v>4401530</v>
      </c>
      <c r="E45" s="77">
        <v>1501</v>
      </c>
      <c r="F45" s="89">
        <v>5896791.82</v>
      </c>
      <c r="G45" s="76">
        <v>80</v>
      </c>
      <c r="H45" s="88">
        <v>247831.52</v>
      </c>
      <c r="I45" s="78">
        <v>1</v>
      </c>
      <c r="J45" s="93">
        <v>4540</v>
      </c>
      <c r="K45" s="77">
        <v>8</v>
      </c>
      <c r="L45" s="89">
        <v>18160</v>
      </c>
    </row>
    <row r="46" spans="1:12" ht="21" customHeight="1">
      <c r="A46" s="61">
        <v>41</v>
      </c>
      <c r="B46" s="65" t="s">
        <v>79</v>
      </c>
      <c r="C46" s="76">
        <v>5982</v>
      </c>
      <c r="D46" s="88">
        <v>5289537.6</v>
      </c>
      <c r="E46" s="77">
        <v>3868</v>
      </c>
      <c r="F46" s="89">
        <v>3704166.88</v>
      </c>
      <c r="G46" s="76">
        <v>103</v>
      </c>
      <c r="H46" s="88">
        <v>98895.2</v>
      </c>
      <c r="I46" s="78">
        <v>8</v>
      </c>
      <c r="J46" s="93">
        <v>7516.4</v>
      </c>
      <c r="K46" s="77">
        <v>1982</v>
      </c>
      <c r="L46" s="89">
        <v>1797840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1362</v>
      </c>
      <c r="E47" s="77">
        <v>1</v>
      </c>
      <c r="F47" s="89">
        <v>908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244</v>
      </c>
      <c r="D49" s="88">
        <v>166164</v>
      </c>
      <c r="E49" s="77">
        <v>232</v>
      </c>
      <c r="F49" s="89">
        <v>161938.43</v>
      </c>
      <c r="G49" s="76">
        <v>10</v>
      </c>
      <c r="H49" s="88">
        <v>6581.8</v>
      </c>
      <c r="I49" s="78">
        <v>0</v>
      </c>
      <c r="J49" s="93">
        <v>0</v>
      </c>
      <c r="K49" s="77">
        <v>1</v>
      </c>
      <c r="L49" s="89">
        <v>681</v>
      </c>
    </row>
    <row r="50" spans="1:12" ht="21.75" customHeight="1">
      <c r="A50" s="61">
        <v>45</v>
      </c>
      <c r="B50" s="63" t="s">
        <v>116</v>
      </c>
      <c r="C50" s="74">
        <f>SUM(C51:C54)</f>
        <v>4</v>
      </c>
      <c r="D50" s="86">
        <f aca="true" t="shared" si="5" ref="D50:L50">SUM(D51:D54)</f>
        <v>1470.96</v>
      </c>
      <c r="E50" s="74">
        <f t="shared" si="5"/>
        <v>4</v>
      </c>
      <c r="F50" s="86">
        <f t="shared" si="5"/>
        <v>1470.96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4</v>
      </c>
      <c r="D51" s="87">
        <v>1470.96</v>
      </c>
      <c r="E51" s="79">
        <v>4</v>
      </c>
      <c r="F51" s="90">
        <v>1470.96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8578</v>
      </c>
      <c r="D56" s="86">
        <f aca="true" t="shared" si="6" ref="D56:L56">SUM(D6,D28,D39,D50,D55)</f>
        <v>14106803.670000002</v>
      </c>
      <c r="E56" s="74">
        <f t="shared" si="6"/>
        <v>6325</v>
      </c>
      <c r="F56" s="86">
        <f t="shared" si="6"/>
        <v>14107174.18</v>
      </c>
      <c r="G56" s="74">
        <f t="shared" si="6"/>
        <v>215</v>
      </c>
      <c r="H56" s="86">
        <f t="shared" si="6"/>
        <v>463508.66</v>
      </c>
      <c r="I56" s="74">
        <f t="shared" si="6"/>
        <v>11</v>
      </c>
      <c r="J56" s="86">
        <f t="shared" si="6"/>
        <v>22604.93</v>
      </c>
      <c r="K56" s="74">
        <f t="shared" si="6"/>
        <v>1991</v>
      </c>
      <c r="L56" s="86">
        <f t="shared" si="6"/>
        <v>1816681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&amp;L9F679AF5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1696</v>
      </c>
      <c r="F4" s="84">
        <f>SUM(F5:F25)</f>
        <v>1543373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215</v>
      </c>
      <c r="F5" s="85">
        <v>194993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16</v>
      </c>
      <c r="F11" s="85">
        <v>15890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53</v>
      </c>
      <c r="F12" s="85">
        <v>49486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82</v>
      </c>
      <c r="F13" s="85">
        <v>74456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77</v>
      </c>
      <c r="F14" s="85">
        <v>69916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21</v>
      </c>
      <c r="F16" s="85">
        <v>19068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1225</v>
      </c>
      <c r="F17" s="85">
        <v>1113208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7</v>
      </c>
      <c r="F18" s="85">
        <v>6356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&amp;L9F679AF5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2021-07-14T05:20:42Z</dcterms:modified>
  <cp:category/>
  <cp:version/>
  <cp:contentType/>
  <cp:contentStatus/>
</cp:coreProperties>
</file>