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<sst xmlns="http://schemas.openxmlformats.org/spreadsheetml/2006/main" count="148" uniqueCount="127">
  <si>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</si>
  <si>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</si>
  <si>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</si>
  <si>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</si>
  <si>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</si>
  <si>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</si>
  <si>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</si>
  <si>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</si>
  <si>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</si>
  <si>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</si>
  <si>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</si>
  <si>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</si>
  <si>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</si>
  <si>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</si>
  <si>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</si>
  <si>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</si>
  <si>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</si>
  <si>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</si>
  <si>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</si>
  <si>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</si>
  <si>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</si>
  <si>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</si>
  <si>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</si>
  <si>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</si>
  <si>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</si>
  <si>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</si>
  <si>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</si>
  <si>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</si>
  <si>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</si>
  <si>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</si>
  <si>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</si>
  <si>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</si>
  <si>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</si>
  <si>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</si>
  <si>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</si>
  <si>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</si>
  <si>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</si>
  <si>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</si>
  <si>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</si>
  <si>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</si>
  <si>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</si>
  <si>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</si>
  <si>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</si>
  <si>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</si>
  <si>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</si>
  <si>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</si>
  <si>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</si>
  <si>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</si>
  <si>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</si>
  <si>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</si>
  <si>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</si>
  <si>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</si>
  <si>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</si>
  <si>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</si>
  <si>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</si>
  <si>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</si>
  <si>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</si>
  <si>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</si>
  <si>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</si>
  <si>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</si>
  <si>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</si>
  <si>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</si>
  <si>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</si>
  <si>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</si>
  <si>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</si>
  <si>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</si>
  <si>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</si>
  <si>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</si>
  <si>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</si>
  <si>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</si>
  <si>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</si>
  <si>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</si>
  <si>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</si>
  <si>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</si>
  <si>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</si>
  <si>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</si>
  <si>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</si>
  <si>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</si>
  <si>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</si>
  <si>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</si>
  <si>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</si>
  <si>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</si>
  <si>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</si>
  <si>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</si>
  <si>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</si>
  <si>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</si>
  <si>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</si>
  <si>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</si>
  <si>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</si>
  <si>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</si>
  <si>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</si>
  <si>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</si>
  <si>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</si>
  <si>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</si>
  <si>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</si>
  <si>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</si>
  <si>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</si>
  <si>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</si>
  <si>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</si>
  <si>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</si>
  <si>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</si>
  <si>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</si>
  <si>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</si>
  <si>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</si>
  <si>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</si>
  <si>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</si>
  <si>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</si>
  <si>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</si>
  <si>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</si>
  <si>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</si>
  <si>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</si>
  <si>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</si>
  <si>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</si>
  <si>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</si>
  <si>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</si>
  <si>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</si>
  <si>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</si>
  <si>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</si>
  <si>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</si>
  <si>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</si>
  <si>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2021 рік</t>
  </si>
  <si>
    <t>Андрій КОРЕНЕВ</t>
  </si>
  <si>
    <t>Тетяна СЕМЕНКО</t>
  </si>
  <si>
    <t>(056) 720-97-63</t>
  </si>
  <si>
    <t>(056) 720-97-88</t>
  </si>
  <si>
    <t>inbox@adm.dp.court.gov.ua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</si>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</sst>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&amp;L80EB5C12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24992</v>
      </c>
      <c r="E1" s="70">
        <v>24992</v>
      </c>
      <c r="F1" s="70">
        <v>24992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24938</v>
      </c>
      <c r="D39" s="86">
        <f aca="true" t="shared" si="3" ref="D39:K39">SUM(D40,D47,D48,D49)</f>
        <v>38993631.01</v>
      </c>
      <c r="E39" s="74">
        <f t="shared" si="3"/>
        <v>17424</v>
      </c>
      <c r="F39" s="86">
        <f t="shared" si="3"/>
        <v>39018837.82</v>
      </c>
      <c r="G39" s="74">
        <f t="shared" si="3"/>
        <v>531</v>
      </c>
      <c r="H39" s="86">
        <f t="shared" si="3"/>
        <v>1372632.839999999</v>
      </c>
      <c r="I39" s="74">
        <f t="shared" si="3"/>
        <v>25</v>
      </c>
      <c r="J39" s="86">
        <f t="shared" si="3"/>
        <v>63028.93</v>
      </c>
      <c r="K39" s="74">
        <f t="shared" si="3"/>
        <v>6888</v>
      </c>
      <c r="L39" s="86">
        <f>SUM(L40,L47,L48,L49)</f>
        <v>6276096</v>
      </c>
    </row>
    <row r="40" spans="1:12" ht="21" customHeight="1">
      <c r="A40" s="61">
        <v>35</v>
      </c>
      <c r="B40" s="64" t="s">
        <v>85</v>
      </c>
      <c r="C40" s="75">
        <f>SUM(C41,C44)</f>
        <v>24380</v>
      </c>
      <c r="D40" s="87">
        <f>SUM(D41,D44)</f>
        <v>38603924.08</v>
      </c>
      <c r="E40" s="75">
        <f aca="true" t="shared" si="4" ref="E40:L40">SUM(E41,E44)</f>
        <v>16889</v>
      </c>
      <c r="F40" s="87">
        <f t="shared" si="4"/>
        <v>38634843.76</v>
      </c>
      <c r="G40" s="75">
        <f t="shared" si="4"/>
        <v>515</v>
      </c>
      <c r="H40" s="87">
        <f t="shared" si="4"/>
        <v>1357704.109999999</v>
      </c>
      <c r="I40" s="75">
        <f t="shared" si="4"/>
        <v>25</v>
      </c>
      <c r="J40" s="87">
        <f t="shared" si="4"/>
        <v>63028.93</v>
      </c>
      <c r="K40" s="75">
        <f t="shared" si="4"/>
        <v>6884</v>
      </c>
      <c r="L40" s="87">
        <f t="shared" si="4"/>
        <v>6273372</v>
      </c>
    </row>
    <row r="41" spans="1:12" ht="19.5" customHeight="1">
      <c r="A41" s="61">
        <v>36</v>
      </c>
      <c r="B41" s="64" t="s">
        <v>86</v>
      </c>
      <c r="C41" s="76">
        <v>2600</v>
      </c>
      <c r="D41" s="88">
        <v>11424224.72</v>
      </c>
      <c r="E41" s="77">
        <v>2485</v>
      </c>
      <c r="F41" s="89">
        <v>11557538.78</v>
      </c>
      <c r="G41" s="76">
        <v>72</v>
      </c>
      <c r="H41" s="88">
        <v>414663.55</v>
      </c>
      <c r="I41" s="78">
        <v>4</v>
      </c>
      <c r="J41" s="93">
        <v>39554.53</v>
      </c>
      <c r="K41" s="77">
        <v>37</v>
      </c>
      <c r="L41" s="89">
        <v>33596</v>
      </c>
    </row>
    <row r="42" spans="1:12" ht="16.5" customHeight="1">
      <c r="A42" s="61">
        <v>37</v>
      </c>
      <c r="B42" s="65" t="s">
        <v>87</v>
      </c>
      <c r="C42" s="76">
        <v>2244</v>
      </c>
      <c r="D42" s="88">
        <v>10748818.87</v>
      </c>
      <c r="E42" s="77">
        <v>2181</v>
      </c>
      <c r="F42" s="89">
        <v>10912559.37</v>
      </c>
      <c r="G42" s="76">
        <v>58</v>
      </c>
      <c r="H42" s="88">
        <v>381123.63</v>
      </c>
      <c r="I42" s="78">
        <v>3</v>
      </c>
      <c r="J42" s="93">
        <v>37965.53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356</v>
      </c>
      <c r="D43" s="88">
        <v>675405.849999999</v>
      </c>
      <c r="E43" s="77">
        <v>304</v>
      </c>
      <c r="F43" s="89">
        <v>644979.409999999</v>
      </c>
      <c r="G43" s="76">
        <v>14</v>
      </c>
      <c r="H43" s="88">
        <v>33539.92</v>
      </c>
      <c r="I43" s="78">
        <v>1</v>
      </c>
      <c r="J43" s="93">
        <v>1589</v>
      </c>
      <c r="K43" s="77">
        <v>37</v>
      </c>
      <c r="L43" s="89">
        <v>33596</v>
      </c>
    </row>
    <row r="44" spans="1:12" ht="21" customHeight="1">
      <c r="A44" s="61">
        <v>39</v>
      </c>
      <c r="B44" s="64" t="s">
        <v>88</v>
      </c>
      <c r="C44" s="76">
        <v>21780</v>
      </c>
      <c r="D44" s="88">
        <v>27179699.36</v>
      </c>
      <c r="E44" s="77">
        <v>14404</v>
      </c>
      <c r="F44" s="89">
        <v>27077304.98</v>
      </c>
      <c r="G44" s="76">
        <v>443</v>
      </c>
      <c r="H44" s="88">
        <v>943040.559999999</v>
      </c>
      <c r="I44" s="78">
        <v>21</v>
      </c>
      <c r="J44" s="93">
        <v>23474.4</v>
      </c>
      <c r="K44" s="77">
        <v>6847</v>
      </c>
      <c r="L44" s="89">
        <v>6239776</v>
      </c>
    </row>
    <row r="45" spans="1:12" ht="30" customHeight="1">
      <c r="A45" s="61">
        <v>40</v>
      </c>
      <c r="B45" s="65" t="s">
        <v>89</v>
      </c>
      <c r="C45" s="76">
        <v>3697</v>
      </c>
      <c r="D45" s="88">
        <v>10968737.76</v>
      </c>
      <c r="E45" s="77">
        <v>3479</v>
      </c>
      <c r="F45" s="89">
        <v>16736501.35</v>
      </c>
      <c r="G45" s="76">
        <v>164</v>
      </c>
      <c r="H45" s="88">
        <v>668583.96</v>
      </c>
      <c r="I45" s="78">
        <v>3</v>
      </c>
      <c r="J45" s="93">
        <v>9080</v>
      </c>
      <c r="K45" s="77">
        <v>24</v>
      </c>
      <c r="L45" s="89">
        <v>54480</v>
      </c>
    </row>
    <row r="46" spans="1:12" ht="21" customHeight="1">
      <c r="A46" s="61">
        <v>41</v>
      </c>
      <c r="B46" s="65" t="s">
        <v>79</v>
      </c>
      <c r="C46" s="76">
        <v>18083</v>
      </c>
      <c r="D46" s="88">
        <v>16210961.6</v>
      </c>
      <c r="E46" s="77">
        <v>10925</v>
      </c>
      <c r="F46" s="89">
        <v>10340803.63</v>
      </c>
      <c r="G46" s="76">
        <v>279</v>
      </c>
      <c r="H46" s="88">
        <v>274456.6</v>
      </c>
      <c r="I46" s="78">
        <v>18</v>
      </c>
      <c r="J46" s="93">
        <v>14394.4</v>
      </c>
      <c r="K46" s="77">
        <v>6823</v>
      </c>
      <c r="L46" s="89">
        <v>6185296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5622.93</v>
      </c>
      <c r="E47" s="77">
        <v>2</v>
      </c>
      <c r="F47" s="89">
        <v>5622.93</v>
      </c>
      <c r="G47" s="76">
        <v>2</v>
      </c>
      <c r="H47" s="88">
        <v>5622.93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554</v>
      </c>
      <c r="D49" s="88">
        <v>384084</v>
      </c>
      <c r="E49" s="77">
        <v>533</v>
      </c>
      <c r="F49" s="89">
        <v>378371.13</v>
      </c>
      <c r="G49" s="76">
        <v>14</v>
      </c>
      <c r="H49" s="88">
        <v>9305.8</v>
      </c>
      <c r="I49" s="78">
        <v>0</v>
      </c>
      <c r="J49" s="93">
        <v>0</v>
      </c>
      <c r="K49" s="77">
        <v>4</v>
      </c>
      <c r="L49" s="89">
        <v>2724</v>
      </c>
    </row>
    <row r="50" spans="1:12" ht="21.75" customHeight="1">
      <c r="A50" s="61">
        <v>45</v>
      </c>
      <c r="B50" s="63" t="s">
        <v>116</v>
      </c>
      <c r="C50" s="74">
        <f>SUM(C51:C54)</f>
        <v>39</v>
      </c>
      <c r="D50" s="86">
        <f aca="true" t="shared" si="5" ref="D50:L50">SUM(D51:D54)</f>
        <v>27989.1</v>
      </c>
      <c r="E50" s="74">
        <f t="shared" si="5"/>
        <v>38</v>
      </c>
      <c r="F50" s="86">
        <f t="shared" si="5"/>
        <v>22615.69</v>
      </c>
      <c r="G50" s="74">
        <f t="shared" si="5"/>
        <v>1</v>
      </c>
      <c r="H50" s="86">
        <f t="shared" si="5"/>
        <v>5516.11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39</v>
      </c>
      <c r="D51" s="87">
        <v>27989.1</v>
      </c>
      <c r="E51" s="79">
        <v>38</v>
      </c>
      <c r="F51" s="90">
        <v>22615.69</v>
      </c>
      <c r="G51" s="75">
        <v>1</v>
      </c>
      <c r="H51" s="88">
        <v>5516.11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24977</v>
      </c>
      <c r="D56" s="86">
        <f aca="true" t="shared" si="6" ref="D56:L56">SUM(D6,D28,D39,D50,D55)</f>
        <v>39021620.11</v>
      </c>
      <c r="E56" s="74">
        <f t="shared" si="6"/>
        <v>17462</v>
      </c>
      <c r="F56" s="86">
        <f t="shared" si="6"/>
        <v>39041453.51</v>
      </c>
      <c r="G56" s="74">
        <f t="shared" si="6"/>
        <v>532</v>
      </c>
      <c r="H56" s="86">
        <f t="shared" si="6"/>
        <v>1378148.949999999</v>
      </c>
      <c r="I56" s="74">
        <f t="shared" si="6"/>
        <v>25</v>
      </c>
      <c r="J56" s="86">
        <f t="shared" si="6"/>
        <v>63028.93</v>
      </c>
      <c r="K56" s="74">
        <f t="shared" si="6"/>
        <v>6888</v>
      </c>
      <c r="L56" s="86">
        <f t="shared" si="6"/>
        <v>6276096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&amp;L80EB5C12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6175</v>
      </c>
      <c r="F4" s="84">
        <f>SUM(F5:F25)</f>
        <v>5608262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555</v>
      </c>
      <c r="F5" s="85">
        <v>505075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55</v>
      </c>
      <c r="F11" s="85">
        <v>51302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185</v>
      </c>
      <c r="F12" s="85">
        <v>170704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330</v>
      </c>
      <c r="F13" s="85">
        <v>299867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263</v>
      </c>
      <c r="F14" s="85">
        <v>237896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137</v>
      </c>
      <c r="F16" s="85">
        <v>124396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4631</v>
      </c>
      <c r="F17" s="85">
        <v>4201770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17</v>
      </c>
      <c r="F18" s="85">
        <v>15436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1816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&amp;L80EB5C12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2022-01-17T06:44:05Z</cp:lastPrinted>
  <dcterms:created xsi:type="dcterms:W3CDTF">1996-10-08T23:32:33Z</dcterms:created>
  <dcterms:modified xsi:type="dcterms:W3CDTF">2022-01-17T06:44:34Z</dcterms:modified>
  <cp:category/>
  <cp:version/>
  <cp:contentType/>
  <cp:contentStatus/>
</cp:coreProperties>
</file>